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I43" i="2" l="1"/>
  <c r="E43" i="2"/>
  <c r="G7" i="2" l="1"/>
  <c r="G8" i="3" l="1"/>
  <c r="F8" i="3"/>
  <c r="J8" i="3"/>
  <c r="C12" i="2" l="1"/>
  <c r="C11" i="2"/>
  <c r="C9" i="2"/>
  <c r="C22" i="2"/>
  <c r="C23" i="2"/>
  <c r="C17" i="3" l="1"/>
  <c r="C16" i="3"/>
  <c r="C15" i="3"/>
  <c r="C14" i="3"/>
  <c r="C13" i="3"/>
  <c r="C12" i="3"/>
  <c r="D17" i="3"/>
  <c r="D16" i="3"/>
  <c r="D15" i="3"/>
  <c r="D14" i="3"/>
  <c r="D13" i="3"/>
  <c r="D12" i="3"/>
  <c r="D11" i="3"/>
  <c r="C11" i="3" s="1"/>
  <c r="D10" i="3"/>
  <c r="H8" i="3"/>
  <c r="F7" i="2"/>
  <c r="G25" i="2"/>
  <c r="F25" i="2"/>
  <c r="J25" i="2"/>
  <c r="D8" i="3" l="1"/>
  <c r="C10" i="3"/>
  <c r="C8" i="3" s="1"/>
  <c r="J7" i="2"/>
  <c r="C45" i="1"/>
  <c r="C20" i="1"/>
  <c r="C19" i="1"/>
  <c r="D7" i="2" l="1"/>
  <c r="C18" i="1" l="1"/>
  <c r="C31" i="1" l="1"/>
  <c r="H42" i="2" l="1"/>
  <c r="H41" i="2"/>
  <c r="H40" i="2"/>
  <c r="H30" i="2"/>
  <c r="H29" i="2"/>
  <c r="H28" i="2"/>
  <c r="H27" i="2"/>
  <c r="H26" i="2"/>
  <c r="H23" i="2"/>
  <c r="H22" i="2"/>
  <c r="H24" i="2"/>
  <c r="C24" i="2" s="1"/>
  <c r="C16" i="1" l="1"/>
  <c r="C42" i="2" l="1"/>
  <c r="C41" i="2"/>
  <c r="C30" i="2"/>
  <c r="C29" i="2"/>
  <c r="C27" i="2"/>
  <c r="H25" i="2"/>
  <c r="H8" i="2"/>
  <c r="D42" i="2"/>
  <c r="D41" i="2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D28" i="2"/>
  <c r="C28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10" i="2" s="1"/>
  <c r="D9" i="2"/>
  <c r="D8" i="2"/>
  <c r="C48" i="1"/>
  <c r="C49" i="1"/>
  <c r="C44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25" i="2" l="1"/>
  <c r="C8" i="2"/>
  <c r="C26" i="2"/>
  <c r="H7" i="2" l="1"/>
  <c r="C7" i="2" l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>
        <r>
          <rPr>
            <b/>
            <sz val="9"/>
            <color indexed="81"/>
            <rFont val="Tahoma"/>
            <family val="2"/>
            <charset val="204"/>
          </rPr>
          <t>Овлододов 5 остаток, Тищенко, Шумских, Пивоваров, Плужников Шалиев Шульженко по 10, Чернов не оплатил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Гончар 1500 руб., округляем до 2000, потом добавить Скоробогтов оплату скороб, Гончар,  (три штрафа по 1500)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ООО Макс 5, ООО Основа 5. Евскор не оплатил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<sst xmlns="http://schemas.openxmlformats.org/spreadsheetml/2006/main" count="277" uniqueCount="121">
  <si>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</si>
  <si>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</si>
  <si>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</si>
  <si>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</si>
  <si>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</si>
  <si>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</si>
  <si>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</si>
  <si>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</si>
  <si>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</si>
  <si>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</si>
  <si>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</si>
  <si>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</si>
  <si>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</si>
  <si>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</si>
  <si>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</si>
  <si>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</si>
  <si>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</si>
  <si>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</si>
  <si>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</si>
  <si>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</si>
  <si>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</si>
  <si>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</si>
  <si>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</si>
  <si>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</si>
  <si>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</si>
  <si>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</si>
  <si>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</si>
  <si>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</si>
  <si>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</si>
  <si>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</si>
  <si>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</si>
  <si>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</si>
  <si>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</si>
  <si>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</si>
  <si>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</si>
  <si>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</si>
  <si>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</si>
  <si>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</si>
  <si>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</si>
  <si>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</si>
  <si>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</si>
  <si>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</si>
  <si>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</si>
  <si>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</si>
  <si>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</si>
  <si>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</si>
  <si>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</si>
  <si>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</si>
  <si>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</si>
  <si>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</si>
  <si>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</si>
  <si>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</si>
  <si>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</si>
  <si>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</si>
  <si>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</si>
  <si>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</si>
  <si>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</si>
  <si>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</si>
  <si>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</si>
  <si>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</si>
  <si>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</si>
  <si>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</si>
  <si>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</si>
  <si>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</si>
  <si>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</si>
  <si>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</si>
  <si>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</si>
  <si>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</si>
  <si>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</si>
  <si>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</si>
  <si>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</si>
  <si>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</si>
  <si>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</si>
  <si>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</si>
  <si>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</si>
  <si>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</si>
  <si>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</si>
  <si>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</si>
  <si>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</si>
  <si>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</si>
  <si>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</si>
  <si>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</si>
  <si>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</si>
  <si>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</si>
  <si>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</si>
  <si>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</si>
  <si>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</si>
  <si>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</si>
  <si>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</si>
  <si>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</si>
  <si>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</si>
  <si>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</si>
  <si>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</si>
  <si>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</si>
  <si>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</si>
  <si>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</si>
  <si>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</si>
  <si>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</si>
  <si>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</si>
  <si>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</si>
  <si>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</si>
  <si>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</si>
  <si>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</si>
  <si>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</si>
  <si>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</si>
  <si>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</si>
  <si>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</si>
  <si>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</si>
  <si>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</si>
  <si>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</si>
  <si>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</si>
  <si>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</si>
  <si>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</si>
  <si>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</si>
  <si>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</si>
  <si>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</si>
  <si>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</si>
  <si>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</si>
  <si>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</si>
  <si>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</si>
  <si>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января 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</si>
</sst>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3" workbookViewId="0">
      <selection activeCell="A14" sqref="A14:G14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117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106</v>
      </c>
    </row>
    <row r="5" spans="1:7" x14ac:dyDescent="0.25">
      <c r="E5" t="s">
        <v>105</v>
      </c>
    </row>
    <row r="6" spans="1:7" s="36" customFormat="1" x14ac:dyDescent="0.25"/>
    <row r="7" spans="1:7" ht="16.5" customHeight="1" thickBot="1" x14ac:dyDescent="0.3">
      <c r="A7" s="59" t="s">
        <v>88</v>
      </c>
      <c r="B7" s="59"/>
      <c r="C7" s="59"/>
      <c r="D7" s="59"/>
      <c r="E7" s="59"/>
      <c r="F7" s="59"/>
      <c r="G7" s="59"/>
    </row>
    <row r="8" spans="1:7" ht="17.25" thickTop="1" thickBot="1" x14ac:dyDescent="0.3">
      <c r="A8" s="71"/>
      <c r="B8" s="71"/>
      <c r="C8" s="71"/>
      <c r="D8" s="71"/>
      <c r="E8" s="71"/>
      <c r="F8" s="71"/>
      <c r="G8" s="71"/>
    </row>
    <row r="9" spans="1:7" ht="15.75" x14ac:dyDescent="0.25">
      <c r="A9" s="72"/>
      <c r="B9" s="73"/>
      <c r="C9" s="73"/>
      <c r="D9" s="73"/>
      <c r="E9" s="73"/>
      <c r="F9" s="73"/>
      <c r="G9" s="74"/>
    </row>
    <row r="10" spans="1:7" ht="15.75" customHeight="1" x14ac:dyDescent="0.25">
      <c r="A10" s="75" t="s">
        <v>89</v>
      </c>
      <c r="B10" s="76"/>
      <c r="C10" s="76"/>
      <c r="D10" s="76"/>
      <c r="E10" s="76"/>
      <c r="F10" s="76"/>
      <c r="G10" s="77"/>
    </row>
    <row r="11" spans="1:7" ht="31.5" customHeight="1" x14ac:dyDescent="0.25">
      <c r="A11" s="75" t="s">
        <v>90</v>
      </c>
      <c r="B11" s="76"/>
      <c r="C11" s="76"/>
      <c r="D11" s="76"/>
      <c r="E11" s="76"/>
      <c r="F11" s="76"/>
      <c r="G11" s="77"/>
    </row>
    <row r="12" spans="1:7" ht="47.25" customHeight="1" x14ac:dyDescent="0.25">
      <c r="A12" s="75" t="s">
        <v>91</v>
      </c>
      <c r="B12" s="76"/>
      <c r="C12" s="76"/>
      <c r="D12" s="76"/>
      <c r="E12" s="76"/>
      <c r="F12" s="76"/>
      <c r="G12" s="77"/>
    </row>
    <row r="13" spans="1:7" ht="15.75" x14ac:dyDescent="0.25">
      <c r="A13" s="67"/>
      <c r="B13" s="68"/>
      <c r="C13" s="68"/>
      <c r="D13" s="68"/>
      <c r="E13" s="68"/>
      <c r="F13" s="68"/>
      <c r="G13" s="69"/>
    </row>
    <row r="14" spans="1:7" ht="15.75" customHeight="1" x14ac:dyDescent="0.25">
      <c r="A14" s="67" t="s">
        <v>120</v>
      </c>
      <c r="B14" s="68"/>
      <c r="C14" s="68"/>
      <c r="D14" s="68"/>
      <c r="E14" s="68"/>
      <c r="F14" s="68"/>
      <c r="G14" s="69"/>
    </row>
    <row r="15" spans="1:7" ht="18.75" customHeight="1" thickBot="1" x14ac:dyDescent="0.3">
      <c r="A15" s="78" t="s">
        <v>116</v>
      </c>
      <c r="B15" s="79"/>
      <c r="C15" s="38"/>
      <c r="D15" s="38"/>
      <c r="E15" s="38"/>
      <c r="F15" s="38"/>
      <c r="G15" s="40"/>
    </row>
    <row r="16" spans="1:7" ht="15.75" x14ac:dyDescent="0.25">
      <c r="A16" s="61"/>
      <c r="B16" s="61"/>
      <c r="C16" s="61"/>
      <c r="D16" s="61"/>
      <c r="E16" s="61"/>
      <c r="F16" s="61"/>
      <c r="G16" s="61"/>
    </row>
    <row r="17" spans="1:7" ht="15.75" x14ac:dyDescent="0.25">
      <c r="A17" s="70"/>
      <c r="B17" s="70"/>
      <c r="C17" s="70"/>
      <c r="D17" s="70"/>
      <c r="E17" s="70"/>
      <c r="F17" s="70"/>
      <c r="G17" s="70"/>
    </row>
    <row r="18" spans="1:7" ht="16.5" thickBot="1" x14ac:dyDescent="0.3">
      <c r="A18" s="70"/>
      <c r="B18" s="70"/>
      <c r="C18" s="70"/>
      <c r="D18" s="70"/>
      <c r="E18" s="70"/>
      <c r="F18" s="70"/>
      <c r="G18" s="70"/>
    </row>
    <row r="19" spans="1:7" ht="32.25" customHeight="1" thickBot="1" x14ac:dyDescent="0.3">
      <c r="A19" s="26" t="s">
        <v>92</v>
      </c>
      <c r="B19" s="60" t="s">
        <v>93</v>
      </c>
      <c r="C19" s="61"/>
      <c r="D19" s="62"/>
      <c r="E19" s="23"/>
      <c r="F19" s="24" t="s">
        <v>94</v>
      </c>
      <c r="G19" s="25" t="s">
        <v>95</v>
      </c>
    </row>
    <row r="20" spans="1:7" ht="124.5" customHeight="1" thickBot="1" x14ac:dyDescent="0.3">
      <c r="A20" s="37" t="s">
        <v>108</v>
      </c>
      <c r="B20" s="47" t="s">
        <v>109</v>
      </c>
      <c r="C20" s="48"/>
      <c r="D20" s="49"/>
      <c r="E20" s="23"/>
      <c r="F20" s="65" t="s">
        <v>107</v>
      </c>
      <c r="G20" s="66"/>
    </row>
    <row r="21" spans="1:7" ht="79.5" thickBot="1" x14ac:dyDescent="0.3">
      <c r="A21" s="39" t="s">
        <v>110</v>
      </c>
      <c r="B21" s="47" t="s">
        <v>111</v>
      </c>
      <c r="C21" s="48"/>
      <c r="D21" s="49"/>
      <c r="E21" s="38"/>
      <c r="F21" s="50" t="s">
        <v>112</v>
      </c>
      <c r="G21" s="51"/>
    </row>
    <row r="22" spans="1:7" ht="16.5" thickBot="1" x14ac:dyDescent="0.3">
      <c r="A22" s="63"/>
      <c r="B22" s="64"/>
      <c r="C22" s="33" t="s">
        <v>96</v>
      </c>
      <c r="D22" s="54" t="s">
        <v>97</v>
      </c>
      <c r="E22" s="55"/>
      <c r="F22" s="55"/>
      <c r="G22" s="56"/>
    </row>
    <row r="23" spans="1:7" ht="52.5" customHeight="1" thickBot="1" x14ac:dyDescent="0.3">
      <c r="A23" s="57" t="s">
        <v>113</v>
      </c>
      <c r="B23" s="58"/>
      <c r="C23" s="28" t="s">
        <v>115</v>
      </c>
      <c r="D23" s="54" t="s">
        <v>118</v>
      </c>
      <c r="E23" s="55"/>
      <c r="F23" s="55"/>
      <c r="G23" s="56"/>
    </row>
    <row r="24" spans="1:7" ht="36.75" customHeight="1" thickBot="1" x14ac:dyDescent="0.3">
      <c r="A24" s="52" t="s">
        <v>114</v>
      </c>
      <c r="B24" s="53"/>
      <c r="C24" s="28" t="s">
        <v>100</v>
      </c>
      <c r="D24" s="54" t="s">
        <v>101</v>
      </c>
      <c r="E24" s="55"/>
      <c r="F24" s="55"/>
      <c r="G24" s="56"/>
    </row>
  </sheetData>
  <mergeCells count="23"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  <mergeCell ref="B20:D20"/>
    <mergeCell ref="B21:D21"/>
    <mergeCell ref="F21:G21"/>
    <mergeCell ref="A24:B24"/>
    <mergeCell ref="D24:G24"/>
    <mergeCell ref="A23:B23"/>
    <mergeCell ref="D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52" workbookViewId="0">
      <selection activeCell="E50" sqref="E50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6" t="s">
        <v>0</v>
      </c>
      <c r="B1" s="86"/>
      <c r="C1" s="86"/>
      <c r="D1" s="86"/>
      <c r="E1" s="86"/>
    </row>
    <row r="2" spans="1:5" x14ac:dyDescent="0.25">
      <c r="A2" s="87"/>
      <c r="B2" s="87"/>
      <c r="C2" s="87"/>
      <c r="D2" s="87"/>
      <c r="E2" s="87"/>
    </row>
    <row r="3" spans="1:5" ht="15.75" thickBot="1" x14ac:dyDescent="0.3">
      <c r="A3" s="88" t="s">
        <v>1</v>
      </c>
      <c r="B3" s="88"/>
      <c r="C3" s="88"/>
      <c r="D3" s="88"/>
      <c r="E3" s="88"/>
    </row>
    <row r="4" spans="1:5" ht="15.75" thickBot="1" x14ac:dyDescent="0.3">
      <c r="A4" s="89" t="s">
        <v>2</v>
      </c>
      <c r="B4" s="92" t="s">
        <v>3</v>
      </c>
      <c r="C4" s="89" t="s">
        <v>4</v>
      </c>
      <c r="D4" s="95" t="s">
        <v>5</v>
      </c>
      <c r="E4" s="96"/>
    </row>
    <row r="5" spans="1:5" x14ac:dyDescent="0.25">
      <c r="A5" s="90"/>
      <c r="B5" s="93"/>
      <c r="C5" s="90"/>
      <c r="D5" s="89" t="s">
        <v>6</v>
      </c>
      <c r="E5" s="92" t="s">
        <v>7</v>
      </c>
    </row>
    <row r="6" spans="1:5" ht="15.75" thickBot="1" x14ac:dyDescent="0.3">
      <c r="A6" s="91"/>
      <c r="B6" s="94"/>
      <c r="C6" s="91"/>
      <c r="D6" s="91"/>
      <c r="E6" s="94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80" t="s">
        <v>10</v>
      </c>
      <c r="B8" s="81"/>
      <c r="C8" s="81"/>
      <c r="D8" s="81"/>
      <c r="E8" s="82"/>
    </row>
    <row r="9" spans="1:5" ht="15.75" thickBot="1" x14ac:dyDescent="0.3">
      <c r="A9" s="4" t="s">
        <v>11</v>
      </c>
      <c r="B9" s="3">
        <v>2010</v>
      </c>
      <c r="C9" s="5">
        <f>D9+E9</f>
        <v>102</v>
      </c>
      <c r="D9" s="5">
        <v>68</v>
      </c>
      <c r="E9" s="5">
        <v>34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102</v>
      </c>
      <c r="D11" s="5">
        <v>68</v>
      </c>
      <c r="E11" s="5">
        <v>34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0</v>
      </c>
      <c r="D12" s="5">
        <v>0</v>
      </c>
      <c r="E12" s="5">
        <v>0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102</v>
      </c>
      <c r="D13" s="5">
        <v>68</v>
      </c>
      <c r="E13" s="5">
        <v>34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0" t="s">
        <v>102</v>
      </c>
      <c r="B15" s="21">
        <v>2014</v>
      </c>
      <c r="C15" s="31">
        <f t="shared" si="0"/>
        <v>65</v>
      </c>
      <c r="D15" s="31">
        <v>58</v>
      </c>
      <c r="E15" s="31">
        <v>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4</v>
      </c>
      <c r="D16" s="5">
        <v>4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36</v>
      </c>
      <c r="D18" s="5">
        <v>9</v>
      </c>
      <c r="E18" s="5">
        <v>27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1</v>
      </c>
      <c r="D19" s="5">
        <v>1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0</v>
      </c>
      <c r="D30" s="5">
        <v>0</v>
      </c>
      <c r="E30" s="5">
        <v>0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56</v>
      </c>
      <c r="D37" s="5">
        <v>21</v>
      </c>
      <c r="E37" s="5">
        <v>35</v>
      </c>
      <c r="F37" s="29"/>
      <c r="G37" s="35"/>
      <c r="H37" s="35"/>
      <c r="I37" s="35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 t="shared" si="0"/>
        <v>56</v>
      </c>
      <c r="D39" s="5">
        <v>21</v>
      </c>
      <c r="E39" s="5">
        <v>35</v>
      </c>
      <c r="F39" s="29"/>
      <c r="G39" s="35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3" t="s">
        <v>41</v>
      </c>
      <c r="B41" s="84"/>
      <c r="C41" s="84"/>
      <c r="D41" s="84"/>
      <c r="E41" s="85"/>
    </row>
    <row r="42" spans="1:9" ht="30.75" thickBot="1" x14ac:dyDescent="0.3">
      <c r="A42" s="8" t="s">
        <v>42</v>
      </c>
      <c r="B42" s="3">
        <v>2040</v>
      </c>
      <c r="C42" s="5">
        <v>44</v>
      </c>
      <c r="D42" s="5">
        <v>13</v>
      </c>
      <c r="E42" s="42">
        <v>31</v>
      </c>
    </row>
    <row r="43" spans="1:9" ht="30.75" thickBot="1" x14ac:dyDescent="0.3">
      <c r="A43" s="8" t="s">
        <v>43</v>
      </c>
      <c r="B43" s="3">
        <v>2050</v>
      </c>
      <c r="C43" s="5">
        <v>43</v>
      </c>
      <c r="D43" s="5">
        <v>13</v>
      </c>
      <c r="E43" s="42">
        <v>30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42">
        <v>0</v>
      </c>
    </row>
    <row r="45" spans="1:9" ht="60.75" thickBot="1" x14ac:dyDescent="0.3">
      <c r="A45" s="30" t="s">
        <v>103</v>
      </c>
      <c r="B45" s="21">
        <v>2070</v>
      </c>
      <c r="C45" s="5">
        <f t="shared" si="0"/>
        <v>1</v>
      </c>
      <c r="D45" s="32">
        <v>1</v>
      </c>
      <c r="E45" s="43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614</v>
      </c>
      <c r="D50" s="3">
        <v>347</v>
      </c>
      <c r="E50" s="3">
        <v>267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8" workbookViewId="0">
      <selection activeCell="G43" sqref="G43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9" t="s">
        <v>2</v>
      </c>
      <c r="B3" s="89" t="s">
        <v>3</v>
      </c>
      <c r="C3" s="89" t="s">
        <v>51</v>
      </c>
      <c r="D3" s="95" t="s">
        <v>52</v>
      </c>
      <c r="E3" s="97"/>
      <c r="F3" s="97"/>
      <c r="G3" s="96"/>
      <c r="H3" s="95" t="s">
        <v>53</v>
      </c>
      <c r="I3" s="97"/>
      <c r="J3" s="96"/>
    </row>
    <row r="4" spans="1:10" ht="15.75" thickBot="1" x14ac:dyDescent="0.3">
      <c r="A4" s="90"/>
      <c r="B4" s="90"/>
      <c r="C4" s="90"/>
      <c r="D4" s="89" t="s">
        <v>54</v>
      </c>
      <c r="E4" s="95" t="s">
        <v>12</v>
      </c>
      <c r="F4" s="97"/>
      <c r="G4" s="96"/>
      <c r="H4" s="89" t="s">
        <v>54</v>
      </c>
      <c r="I4" s="95" t="s">
        <v>12</v>
      </c>
      <c r="J4" s="96"/>
    </row>
    <row r="5" spans="1:10" ht="43.5" thickBot="1" x14ac:dyDescent="0.3">
      <c r="A5" s="91"/>
      <c r="B5" s="91"/>
      <c r="C5" s="91"/>
      <c r="D5" s="91"/>
      <c r="E5" s="3" t="s">
        <v>55</v>
      </c>
      <c r="F5" s="3" t="s">
        <v>56</v>
      </c>
      <c r="G5" s="3" t="s">
        <v>57</v>
      </c>
      <c r="H5" s="91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154</v>
      </c>
      <c r="D7" s="3">
        <f t="shared" ref="D7:D42" si="0">F7+G7</f>
        <v>60</v>
      </c>
      <c r="E7" s="16">
        <v>0</v>
      </c>
      <c r="F7" s="3">
        <f t="shared" ref="F7" si="1">SUM(F8:F24)</f>
        <v>15</v>
      </c>
      <c r="G7" s="3">
        <f>SUM(G8:G24)</f>
        <v>45</v>
      </c>
      <c r="H7" s="3">
        <f>J7+K7</f>
        <v>94</v>
      </c>
      <c r="I7" s="16">
        <v>0</v>
      </c>
      <c r="J7" s="3">
        <f>SUM(J8:J24)</f>
        <v>94</v>
      </c>
    </row>
    <row r="8" spans="1:10" ht="15.75" thickBot="1" x14ac:dyDescent="0.3">
      <c r="A8" s="19" t="s">
        <v>68</v>
      </c>
      <c r="B8" s="10">
        <v>3011</v>
      </c>
      <c r="C8" s="3">
        <f>D8+H8</f>
        <v>90</v>
      </c>
      <c r="D8" s="3">
        <f t="shared" si="0"/>
        <v>40</v>
      </c>
      <c r="E8" s="17">
        <v>0</v>
      </c>
      <c r="F8" s="17">
        <v>10</v>
      </c>
      <c r="G8" s="17">
        <v>30</v>
      </c>
      <c r="H8" s="3">
        <f>J8+K8</f>
        <v>50</v>
      </c>
      <c r="I8" s="17">
        <v>0</v>
      </c>
      <c r="J8" s="27">
        <v>50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27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20</v>
      </c>
      <c r="D10" s="3">
        <f t="shared" si="0"/>
        <v>20</v>
      </c>
      <c r="E10" s="17" t="s">
        <v>58</v>
      </c>
      <c r="F10" s="27">
        <v>5</v>
      </c>
      <c r="G10" s="27">
        <v>15</v>
      </c>
      <c r="H10" s="17">
        <v>0</v>
      </c>
      <c r="I10" s="17" t="s">
        <v>58</v>
      </c>
      <c r="J10" s="27">
        <v>0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27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27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27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7">
        <v>0</v>
      </c>
      <c r="H14" s="17" t="s">
        <v>23</v>
      </c>
      <c r="I14" s="17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4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:H23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3"/>
        <v>4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4"/>
        <v>4</v>
      </c>
      <c r="I23" s="17" t="s">
        <v>23</v>
      </c>
      <c r="J23" s="27">
        <v>4</v>
      </c>
    </row>
    <row r="24" spans="1:10" ht="15.75" thickBot="1" x14ac:dyDescent="0.3">
      <c r="A24" s="19" t="s">
        <v>84</v>
      </c>
      <c r="B24" s="21">
        <v>3027</v>
      </c>
      <c r="C24" s="3">
        <f t="shared" si="3"/>
        <v>40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f>J24+K24</f>
        <v>40</v>
      </c>
      <c r="I24" s="27" t="s">
        <v>58</v>
      </c>
      <c r="J24" s="21">
        <v>40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184</v>
      </c>
      <c r="D25" s="3">
        <f t="shared" si="0"/>
        <v>95</v>
      </c>
      <c r="E25" s="27">
        <v>0</v>
      </c>
      <c r="F25" s="3">
        <f t="shared" ref="F25:G25" si="5">SUM(F26:F42)</f>
        <v>25</v>
      </c>
      <c r="G25" s="3">
        <f t="shared" si="5"/>
        <v>70</v>
      </c>
      <c r="H25" s="3">
        <f t="shared" ref="H25:H30" si="6">J25+K25</f>
        <v>89</v>
      </c>
      <c r="I25" s="27">
        <v>0</v>
      </c>
      <c r="J25" s="3">
        <f>SUM(J26:J42)</f>
        <v>89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165</v>
      </c>
      <c r="D26" s="3">
        <f t="shared" si="0"/>
        <v>80</v>
      </c>
      <c r="E26" s="17">
        <v>0</v>
      </c>
      <c r="F26" s="17">
        <v>20</v>
      </c>
      <c r="G26" s="17">
        <v>60</v>
      </c>
      <c r="H26" s="3">
        <f t="shared" si="6"/>
        <v>85</v>
      </c>
      <c r="I26" s="17">
        <v>0</v>
      </c>
      <c r="J26" s="27">
        <v>85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6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15</v>
      </c>
      <c r="D28" s="3">
        <f t="shared" si="0"/>
        <v>15</v>
      </c>
      <c r="E28" s="17" t="s">
        <v>58</v>
      </c>
      <c r="F28" s="44">
        <v>5</v>
      </c>
      <c r="G28" s="44">
        <v>10</v>
      </c>
      <c r="H28" s="3">
        <f t="shared" si="6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6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6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7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8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45">
        <f t="shared" si="7"/>
        <v>4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45">
        <f t="shared" si="8"/>
        <v>4</v>
      </c>
      <c r="I41" s="10" t="s">
        <v>23</v>
      </c>
      <c r="J41" s="17">
        <v>4</v>
      </c>
    </row>
    <row r="42" spans="1:10" ht="15.75" thickBot="1" x14ac:dyDescent="0.3">
      <c r="A42" s="19" t="s">
        <v>84</v>
      </c>
      <c r="B42" s="10">
        <v>3047</v>
      </c>
      <c r="C42" s="3">
        <f t="shared" si="7"/>
        <v>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41">
        <f t="shared" si="8"/>
        <v>0</v>
      </c>
      <c r="I42" s="10" t="s">
        <v>58</v>
      </c>
      <c r="J42" s="10">
        <v>0</v>
      </c>
    </row>
    <row r="43" spans="1:10" ht="15.75" thickBot="1" x14ac:dyDescent="0.3">
      <c r="A43" s="22" t="s">
        <v>48</v>
      </c>
      <c r="B43" s="21">
        <v>3100</v>
      </c>
      <c r="C43" s="3">
        <v>676</v>
      </c>
      <c r="D43" s="3">
        <v>310</v>
      </c>
      <c r="E43" s="21">
        <f t="shared" ref="E43:I43" si="9">E7+E25</f>
        <v>0</v>
      </c>
      <c r="F43" s="21">
        <v>80</v>
      </c>
      <c r="G43" s="21">
        <v>230</v>
      </c>
      <c r="H43" s="21">
        <v>366</v>
      </c>
      <c r="I43" s="21">
        <f t="shared" si="9"/>
        <v>0</v>
      </c>
      <c r="J43" s="21">
        <v>366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22" sqref="C22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89" t="s">
        <v>2</v>
      </c>
      <c r="B3" s="92" t="s">
        <v>3</v>
      </c>
      <c r="C3" s="92" t="s">
        <v>51</v>
      </c>
      <c r="D3" s="95" t="s">
        <v>52</v>
      </c>
      <c r="E3" s="97"/>
      <c r="F3" s="97"/>
      <c r="G3" s="96"/>
      <c r="H3" s="95" t="s">
        <v>53</v>
      </c>
      <c r="I3" s="97"/>
      <c r="J3" s="96"/>
    </row>
    <row r="4" spans="1:10" ht="15.75" thickBot="1" x14ac:dyDescent="0.3">
      <c r="A4" s="90"/>
      <c r="B4" s="93"/>
      <c r="C4" s="93"/>
      <c r="D4" s="92" t="s">
        <v>54</v>
      </c>
      <c r="E4" s="95" t="s">
        <v>12</v>
      </c>
      <c r="F4" s="97"/>
      <c r="G4" s="96"/>
      <c r="H4" s="92" t="s">
        <v>54</v>
      </c>
      <c r="I4" s="95" t="s">
        <v>12</v>
      </c>
      <c r="J4" s="96"/>
    </row>
    <row r="5" spans="1:10" ht="43.5" thickBot="1" x14ac:dyDescent="0.3">
      <c r="A5" s="91"/>
      <c r="B5" s="94"/>
      <c r="C5" s="94"/>
      <c r="D5" s="94"/>
      <c r="E5" s="1" t="s">
        <v>55</v>
      </c>
      <c r="F5" s="1" t="s">
        <v>56</v>
      </c>
      <c r="G5" s="1" t="s">
        <v>57</v>
      </c>
      <c r="H5" s="94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98" t="s">
        <v>59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30.75" thickBot="1" x14ac:dyDescent="0.3">
      <c r="A8" s="20" t="s">
        <v>60</v>
      </c>
      <c r="B8" s="3">
        <v>2210</v>
      </c>
      <c r="C8" s="3">
        <f>SUM(C10:C17)</f>
        <v>125</v>
      </c>
      <c r="D8" s="3">
        <f>SUM(D10:D17)</f>
        <v>62</v>
      </c>
      <c r="E8" s="3" t="s">
        <v>58</v>
      </c>
      <c r="F8" s="3">
        <f>SUM(F10:F17)</f>
        <v>31</v>
      </c>
      <c r="G8" s="3">
        <f>SUM(G10:G17)</f>
        <v>31</v>
      </c>
      <c r="H8" s="3">
        <f>SUM(H10:H17)</f>
        <v>63</v>
      </c>
      <c r="I8" s="3" t="s">
        <v>58</v>
      </c>
      <c r="J8" s="3">
        <f>SUM(J10:J17)</f>
        <v>63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67</v>
      </c>
      <c r="D10" s="3">
        <f>SUM(F10:G10)</f>
        <v>14</v>
      </c>
      <c r="E10" s="3" t="s">
        <v>58</v>
      </c>
      <c r="F10" s="3">
        <v>7</v>
      </c>
      <c r="G10" s="3">
        <v>7</v>
      </c>
      <c r="H10" s="3">
        <v>53</v>
      </c>
      <c r="I10" s="3" t="s">
        <v>58</v>
      </c>
      <c r="J10" s="3">
        <v>53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57</v>
      </c>
      <c r="D11" s="3">
        <f>SUM(F11:G11)</f>
        <v>48</v>
      </c>
      <c r="E11" s="3" t="s">
        <v>58</v>
      </c>
      <c r="F11" s="3">
        <v>24</v>
      </c>
      <c r="G11" s="3">
        <v>24</v>
      </c>
      <c r="H11" s="3">
        <v>9</v>
      </c>
      <c r="I11" s="3" t="s">
        <v>58</v>
      </c>
      <c r="J11" s="3">
        <v>9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1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1</v>
      </c>
      <c r="I12" s="3" t="s">
        <v>58</v>
      </c>
      <c r="J12" s="3">
        <v>1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0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0</v>
      </c>
      <c r="D14" s="3">
        <f t="shared" si="1"/>
        <v>0</v>
      </c>
      <c r="E14" s="3" t="s">
        <v>58</v>
      </c>
      <c r="F14" s="3">
        <v>0</v>
      </c>
      <c r="G14" s="3">
        <v>0</v>
      </c>
      <c r="H14" s="3">
        <v>0</v>
      </c>
      <c r="I14" s="3" t="s">
        <v>58</v>
      </c>
      <c r="J14" s="3">
        <v>0</v>
      </c>
    </row>
    <row r="15" spans="1:10" s="36" customFormat="1" ht="15.75" thickBot="1" x14ac:dyDescent="0.3">
      <c r="A15" s="20" t="s">
        <v>119</v>
      </c>
      <c r="B15" s="3">
        <v>2216</v>
      </c>
      <c r="C15" s="3">
        <f t="shared" si="0"/>
        <v>0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0</v>
      </c>
      <c r="I15" s="3" t="s">
        <v>23</v>
      </c>
      <c r="J15" s="3">
        <v>0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  <row r="19" spans="1:10" ht="27" customHeight="1" x14ac:dyDescent="0.25">
      <c r="A19" s="101"/>
      <c r="B19" s="101"/>
      <c r="C19" s="101"/>
    </row>
    <row r="20" spans="1:10" x14ac:dyDescent="0.25">
      <c r="A20" s="36"/>
      <c r="B20" s="36"/>
      <c r="C20" s="36"/>
    </row>
    <row r="21" spans="1:10" x14ac:dyDescent="0.25">
      <c r="A21" s="46"/>
      <c r="B21" s="36"/>
      <c r="C21" s="36"/>
    </row>
    <row r="22" spans="1:10" x14ac:dyDescent="0.25">
      <c r="A22" s="102"/>
      <c r="B22" s="102"/>
      <c r="C22" s="102"/>
    </row>
    <row r="23" spans="1:10" x14ac:dyDescent="0.25">
      <c r="A23" s="36"/>
      <c r="B23" s="36"/>
      <c r="C23" s="36"/>
    </row>
    <row r="24" spans="1:10" x14ac:dyDescent="0.25">
      <c r="A24" s="36"/>
      <c r="B24" s="36"/>
      <c r="C24" s="36"/>
    </row>
    <row r="25" spans="1:10" x14ac:dyDescent="0.25">
      <c r="A25" s="36"/>
      <c r="B25" s="36"/>
      <c r="C25" s="36"/>
    </row>
    <row r="26" spans="1:10" x14ac:dyDescent="0.25">
      <c r="A26" s="36"/>
      <c r="B26" s="36"/>
      <c r="C26" s="36"/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Пощеленко Александра Анатольевна</cp:lastModifiedBy>
  <cp:lastPrinted>2021-01-14T02:48:25Z</cp:lastPrinted>
  <dcterms:created xsi:type="dcterms:W3CDTF">2018-04-02T02:10:13Z</dcterms:created>
  <dcterms:modified xsi:type="dcterms:W3CDTF">2021-01-18T08:36:07Z</dcterms:modified>
</cp:coreProperties>
</file>